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Blad1" sheetId="1" r:id="rId1"/>
    <sheet name="Blad2" sheetId="2" r:id="rId2"/>
    <sheet name="Blad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J22" i="1" l="1"/>
  <c r="C30" i="1" s="1"/>
  <c r="C23" i="1" l="1"/>
  <c r="C24" i="1"/>
  <c r="C25" i="1"/>
  <c r="C26" i="1"/>
  <c r="C27" i="1"/>
  <c r="C28" i="1"/>
  <c r="C29" i="1"/>
</calcChain>
</file>

<file path=xl/sharedStrings.xml><?xml version="1.0" encoding="utf-8"?>
<sst xmlns="http://schemas.openxmlformats.org/spreadsheetml/2006/main" count="18" uniqueCount="16">
  <si>
    <t>peukert capaciteit (Ah)</t>
  </si>
  <si>
    <t>C5</t>
  </si>
  <si>
    <t>C20</t>
  </si>
  <si>
    <t>Peukert</t>
  </si>
  <si>
    <t>C1</t>
  </si>
  <si>
    <t>C2</t>
  </si>
  <si>
    <t xml:space="preserve">Dit programma berekent de Peukert constante en de capaciteiten bij </t>
  </si>
  <si>
    <t>C3</t>
  </si>
  <si>
    <t>verschillende ontlaadstromen.</t>
  </si>
  <si>
    <t xml:space="preserve">Het zijn echter theoretische capaciteten, met name bij zeer hoge en zeer </t>
  </si>
  <si>
    <t>C10</t>
  </si>
  <si>
    <t>lage stromen.</t>
  </si>
  <si>
    <t>U kunt de verkregen waarde bijvoorbeeld gebruiken om uw lader in te stellen.</t>
  </si>
  <si>
    <t>C100</t>
  </si>
  <si>
    <t>C120</t>
  </si>
  <si>
    <t>Geef de opgegeven C5 en C20 capaciteit (in rood) 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</si>
</sst>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b/>
      <sz val="10"/>
      <color rgb="FF3366FF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rgb="FF969696"/>
        <bgColor rgb="FF000000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4" fillId="4" borderId="3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>
      <alignment horizontal="center"/>
    </xf>
    <xf numFmtId="2" fontId="5" fillId="4" borderId="3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1" fontId="2" fillId="4" borderId="4" xfId="0" applyNumberFormat="1" applyFont="1" applyFill="1" applyBorder="1" applyAlignment="1">
      <alignment horizontal="center"/>
    </xf>
    <xf numFmtId="0" fontId="2" fillId="2" borderId="0" xfId="0" applyFont="1" applyFill="1" applyBorder="1"/>
    <xf numFmtId="0" fontId="2" fillId="3" borderId="5" xfId="0" applyFont="1" applyFill="1" applyBorder="1" applyAlignment="1">
      <alignment horizontal="left"/>
    </xf>
    <xf numFmtId="1" fontId="2" fillId="4" borderId="5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1" fontId="2" fillId="4" borderId="6" xfId="0" applyNumberFormat="1" applyFont="1" applyFill="1" applyBorder="1" applyAlignment="1">
      <alignment horizontal="center"/>
    </xf>
    <xf numFmtId="0" fontId="6" fillId="2" borderId="0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Peukert berekening</a:t>
            </a:r>
          </a:p>
        </c:rich>
      </c:tx>
      <c:layout>
        <c:manualLayout>
          <c:xMode val="edge"/>
          <c:yMode val="edge"/>
          <c:x val="0.36019549945962637"/>
          <c:y val="3.58650820821310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0891727624833"/>
          <c:y val="0.2067518002860679"/>
          <c:w val="0.8424910936340686"/>
          <c:h val="0.54430575993679109"/>
        </c:manualLayout>
      </c:layout>
      <c:lineChart>
        <c:grouping val="stacked"/>
        <c:varyColors val="0"/>
        <c:ser>
          <c:idx val="1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[1]Blad2!$A$3:$A$29</c:f>
              <c:numCache>
                <c:formatCode>General</c:formatCode>
                <c:ptCount val="2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60</c:v>
                </c:pt>
                <c:pt idx="5">
                  <c:v>80</c:v>
                </c:pt>
                <c:pt idx="6">
                  <c:v>100</c:v>
                </c:pt>
                <c:pt idx="7">
                  <c:v>120</c:v>
                </c:pt>
                <c:pt idx="8">
                  <c:v>140</c:v>
                </c:pt>
                <c:pt idx="9">
                  <c:v>160</c:v>
                </c:pt>
                <c:pt idx="10">
                  <c:v>180</c:v>
                </c:pt>
                <c:pt idx="11">
                  <c:v>200</c:v>
                </c:pt>
                <c:pt idx="12">
                  <c:v>220</c:v>
                </c:pt>
                <c:pt idx="13">
                  <c:v>240</c:v>
                </c:pt>
                <c:pt idx="14">
                  <c:v>260</c:v>
                </c:pt>
                <c:pt idx="15">
                  <c:v>280</c:v>
                </c:pt>
                <c:pt idx="16">
                  <c:v>300</c:v>
                </c:pt>
                <c:pt idx="17">
                  <c:v>320</c:v>
                </c:pt>
                <c:pt idx="18">
                  <c:v>340</c:v>
                </c:pt>
                <c:pt idx="19">
                  <c:v>360</c:v>
                </c:pt>
                <c:pt idx="20">
                  <c:v>380</c:v>
                </c:pt>
                <c:pt idx="21">
                  <c:v>400</c:v>
                </c:pt>
                <c:pt idx="22">
                  <c:v>420</c:v>
                </c:pt>
                <c:pt idx="23">
                  <c:v>440</c:v>
                </c:pt>
                <c:pt idx="24">
                  <c:v>460</c:v>
                </c:pt>
                <c:pt idx="25">
                  <c:v>480</c:v>
                </c:pt>
                <c:pt idx="26">
                  <c:v>500</c:v>
                </c:pt>
              </c:numCache>
            </c:numRef>
          </c:cat>
          <c:val>
            <c:numRef>
              <c:f>[1]Blad2!$D$3:$D$29</c:f>
              <c:numCache>
                <c:formatCode>General</c:formatCode>
                <c:ptCount val="27"/>
                <c:pt idx="0">
                  <c:v>275.05945215749415</c:v>
                </c:pt>
                <c:pt idx="1">
                  <c:v>237.00945124327106</c:v>
                </c:pt>
                <c:pt idx="2">
                  <c:v>204.22304901004651</c:v>
                </c:pt>
                <c:pt idx="3">
                  <c:v>175.97211220134398</c:v>
                </c:pt>
                <c:pt idx="4">
                  <c:v>161.29453021821783</c:v>
                </c:pt>
                <c:pt idx="5">
                  <c:v>151.62923295244235</c:v>
                </c:pt>
                <c:pt idx="6">
                  <c:v>144.53291932397548</c:v>
                </c:pt>
                <c:pt idx="7">
                  <c:v>138.98205568180995</c:v>
                </c:pt>
                <c:pt idx="8">
                  <c:v>134.45551946796098</c:v>
                </c:pt>
                <c:pt idx="9">
                  <c:v>130.6537950708898</c:v>
                </c:pt>
                <c:pt idx="10">
                  <c:v>127.38976136349703</c:v>
                </c:pt>
                <c:pt idx="11">
                  <c:v>124.53914099977635</c:v>
                </c:pt>
                <c:pt idx="12">
                  <c:v>122.0154323264742</c:v>
                </c:pt>
                <c:pt idx="13">
                  <c:v>119.75614904863052</c:v>
                </c:pt>
                <c:pt idx="14">
                  <c:v>117.71477051100381</c:v>
                </c:pt>
                <c:pt idx="15">
                  <c:v>115.85578548845425</c:v>
                </c:pt>
                <c:pt idx="16">
                  <c:v>114.15150952075629</c:v>
                </c:pt>
                <c:pt idx="17">
                  <c:v>112.57996782045396</c:v>
                </c:pt>
                <c:pt idx="18">
                  <c:v>111.12344413803226</c:v>
                </c:pt>
                <c:pt idx="19">
                  <c:v>109.76746008163337</c:v>
                </c:pt>
                <c:pt idx="20">
                  <c:v>108.5000408818894</c:v>
                </c:pt>
                <c:pt idx="21">
                  <c:v>107.31117667523186</c:v>
                </c:pt>
                <c:pt idx="22">
                  <c:v>106.19242026282917</c:v>
                </c:pt>
                <c:pt idx="23">
                  <c:v>105.13658204463275</c:v>
                </c:pt>
                <c:pt idx="24">
                  <c:v>104.13749538607925</c:v>
                </c:pt>
                <c:pt idx="25">
                  <c:v>103.18983385734187</c:v>
                </c:pt>
                <c:pt idx="26">
                  <c:v>102.28896723250448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775808"/>
        <c:axId val="193064896"/>
      </c:lineChart>
      <c:catAx>
        <c:axId val="214775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Ontlaadstroom (A)</a:t>
                </a:r>
              </a:p>
            </c:rich>
          </c:tx>
          <c:layout>
            <c:manualLayout>
              <c:xMode val="edge"/>
              <c:yMode val="edge"/>
              <c:x val="0.44444457310483249"/>
              <c:y val="0.879749922564027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0648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3064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Peukert Capaciteit (Ah)</a:t>
                </a:r>
              </a:p>
            </c:rich>
          </c:tx>
          <c:layout>
            <c:manualLayout>
              <c:xMode val="edge"/>
              <c:yMode val="edge"/>
              <c:x val="2.6861973135710978E-2"/>
              <c:y val="0.242616846807192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147758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9525</xdr:rowOff>
    </xdr:from>
    <xdr:to>
      <xdr:col>9</xdr:col>
      <xdr:colOff>904875</xdr:colOff>
      <xdr:row>20</xdr:row>
      <xdr:rowOff>0</xdr:rowOff>
    </xdr:to>
    <xdr:graphicFrame macro="">
      <xdr:nvGraphicFramePr>
        <xdr:cNvPr id="2" name="Grafie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euke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ukertberekening"/>
      <sheetName val="Blad2"/>
    </sheetNames>
    <sheetDataSet>
      <sheetData sheetId="0"/>
      <sheetData sheetId="1">
        <row r="3">
          <cell r="A3">
            <v>5</v>
          </cell>
          <cell r="D3">
            <v>275.05945215749415</v>
          </cell>
        </row>
        <row r="4">
          <cell r="A4">
            <v>10</v>
          </cell>
          <cell r="D4">
            <v>237.00945124327106</v>
          </cell>
        </row>
        <row r="5">
          <cell r="A5">
            <v>20</v>
          </cell>
          <cell r="D5">
            <v>204.22304901004651</v>
          </cell>
        </row>
        <row r="6">
          <cell r="A6">
            <v>40</v>
          </cell>
          <cell r="D6">
            <v>175.97211220134398</v>
          </cell>
        </row>
        <row r="7">
          <cell r="A7">
            <v>60</v>
          </cell>
          <cell r="D7">
            <v>161.29453021821783</v>
          </cell>
        </row>
        <row r="8">
          <cell r="A8">
            <v>80</v>
          </cell>
          <cell r="D8">
            <v>151.62923295244235</v>
          </cell>
        </row>
        <row r="9">
          <cell r="A9">
            <v>100</v>
          </cell>
          <cell r="D9">
            <v>144.53291932397548</v>
          </cell>
        </row>
        <row r="10">
          <cell r="A10">
            <v>120</v>
          </cell>
          <cell r="D10">
            <v>138.98205568180995</v>
          </cell>
        </row>
        <row r="11">
          <cell r="A11">
            <v>140</v>
          </cell>
          <cell r="D11">
            <v>134.45551946796098</v>
          </cell>
        </row>
        <row r="12">
          <cell r="A12">
            <v>160</v>
          </cell>
          <cell r="D12">
            <v>130.6537950708898</v>
          </cell>
        </row>
        <row r="13">
          <cell r="A13">
            <v>180</v>
          </cell>
          <cell r="D13">
            <v>127.38976136349703</v>
          </cell>
        </row>
        <row r="14">
          <cell r="A14">
            <v>200</v>
          </cell>
          <cell r="D14">
            <v>124.53914099977635</v>
          </cell>
        </row>
        <row r="15">
          <cell r="A15">
            <v>220</v>
          </cell>
          <cell r="D15">
            <v>122.0154323264742</v>
          </cell>
        </row>
        <row r="16">
          <cell r="A16">
            <v>240</v>
          </cell>
          <cell r="D16">
            <v>119.75614904863052</v>
          </cell>
        </row>
        <row r="17">
          <cell r="A17">
            <v>260</v>
          </cell>
          <cell r="D17">
            <v>117.71477051100381</v>
          </cell>
        </row>
        <row r="18">
          <cell r="A18">
            <v>280</v>
          </cell>
          <cell r="D18">
            <v>115.85578548845425</v>
          </cell>
        </row>
        <row r="19">
          <cell r="A19">
            <v>300</v>
          </cell>
          <cell r="D19">
            <v>114.15150952075629</v>
          </cell>
        </row>
        <row r="20">
          <cell r="A20">
            <v>320</v>
          </cell>
          <cell r="D20">
            <v>112.57996782045396</v>
          </cell>
        </row>
        <row r="21">
          <cell r="A21">
            <v>340</v>
          </cell>
          <cell r="D21">
            <v>111.12344413803226</v>
          </cell>
        </row>
        <row r="22">
          <cell r="A22">
            <v>360</v>
          </cell>
          <cell r="D22">
            <v>109.76746008163337</v>
          </cell>
        </row>
        <row r="23">
          <cell r="A23">
            <v>380</v>
          </cell>
          <cell r="D23">
            <v>108.5000408818894</v>
          </cell>
        </row>
        <row r="24">
          <cell r="A24">
            <v>400</v>
          </cell>
          <cell r="D24">
            <v>107.31117667523186</v>
          </cell>
        </row>
        <row r="25">
          <cell r="A25">
            <v>420</v>
          </cell>
          <cell r="D25">
            <v>106.19242026282917</v>
          </cell>
        </row>
        <row r="26">
          <cell r="A26">
            <v>440</v>
          </cell>
          <cell r="D26">
            <v>105.13658204463275</v>
          </cell>
        </row>
        <row r="27">
          <cell r="A27">
            <v>460</v>
          </cell>
          <cell r="D27">
            <v>104.13749538607925</v>
          </cell>
        </row>
        <row r="28">
          <cell r="A28">
            <v>480</v>
          </cell>
          <cell r="D28">
            <v>103.18983385734187</v>
          </cell>
        </row>
        <row r="29">
          <cell r="A29">
            <v>500</v>
          </cell>
          <cell r="D29">
            <v>102.28896723250448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G35" sqref="G35"/>
    </sheetView>
  </sheetViews>
  <sheetFormatPr defaultRowHeight="15" x14ac:dyDescent="0.25"/>
  <sheetData>
    <row r="1" spans="1:4" s="2" customFormat="1" ht="12.75" x14ac:dyDescent="0.2">
      <c r="A1" s="1"/>
      <c r="B1" s="1"/>
      <c r="C1" s="1"/>
      <c r="D1" s="1"/>
    </row>
    <row r="2" spans="1:4" s="2" customFormat="1" ht="12.75" x14ac:dyDescent="0.2">
      <c r="A2" s="1"/>
      <c r="B2" s="1"/>
      <c r="C2" s="1"/>
      <c r="D2" s="1"/>
    </row>
    <row r="3" spans="1:4" s="2" customFormat="1" ht="12.75" x14ac:dyDescent="0.2">
      <c r="A3" s="1"/>
      <c r="B3" s="1"/>
      <c r="C3" s="1"/>
      <c r="D3" s="1"/>
    </row>
    <row r="4" spans="1:4" s="2" customFormat="1" ht="12.75" x14ac:dyDescent="0.2">
      <c r="A4" s="1"/>
      <c r="B4" s="1"/>
      <c r="C4" s="1"/>
      <c r="D4" s="1"/>
    </row>
    <row r="5" spans="1:4" s="2" customFormat="1" ht="12.75" x14ac:dyDescent="0.2">
      <c r="A5" s="1"/>
      <c r="B5" s="1"/>
      <c r="C5" s="1"/>
      <c r="D5" s="1"/>
    </row>
    <row r="6" spans="1:4" s="2" customFormat="1" ht="12.75" x14ac:dyDescent="0.2">
      <c r="A6" s="1"/>
      <c r="B6" s="1"/>
      <c r="C6" s="1"/>
      <c r="D6" s="1"/>
    </row>
    <row r="7" spans="1:4" s="2" customFormat="1" ht="12.75" x14ac:dyDescent="0.2">
      <c r="A7" s="1"/>
      <c r="B7" s="1"/>
      <c r="C7" s="1"/>
      <c r="D7" s="1"/>
    </row>
    <row r="8" spans="1:4" s="2" customFormat="1" ht="12.75" x14ac:dyDescent="0.2">
      <c r="A8" s="1"/>
      <c r="B8" s="1"/>
      <c r="C8" s="1"/>
      <c r="D8" s="1"/>
    </row>
    <row r="9" spans="1:4" s="2" customFormat="1" ht="12.75" x14ac:dyDescent="0.2">
      <c r="A9" s="1"/>
      <c r="B9" s="1"/>
      <c r="C9" s="1"/>
      <c r="D9" s="1"/>
    </row>
    <row r="10" spans="1:4" s="2" customFormat="1" ht="12.75" x14ac:dyDescent="0.2">
      <c r="A10" s="1"/>
      <c r="B10" s="1"/>
      <c r="C10" s="1"/>
      <c r="D10" s="1"/>
    </row>
    <row r="11" spans="1:4" s="2" customFormat="1" ht="12.75" x14ac:dyDescent="0.2">
      <c r="A11" s="1"/>
      <c r="B11" s="1"/>
      <c r="C11" s="1"/>
      <c r="D11" s="1"/>
    </row>
    <row r="12" spans="1:4" s="2" customFormat="1" ht="12.75" x14ac:dyDescent="0.2">
      <c r="A12" s="1"/>
      <c r="B12" s="1"/>
      <c r="C12" s="1"/>
      <c r="D12" s="1"/>
    </row>
    <row r="13" spans="1:4" s="2" customFormat="1" ht="12.75" x14ac:dyDescent="0.2">
      <c r="A13" s="1"/>
      <c r="B13" s="1"/>
      <c r="C13" s="1"/>
      <c r="D13" s="1"/>
    </row>
    <row r="14" spans="1:4" s="2" customFormat="1" ht="12.75" x14ac:dyDescent="0.2">
      <c r="A14" s="1"/>
      <c r="B14" s="1"/>
      <c r="C14" s="1"/>
      <c r="D14" s="1"/>
    </row>
    <row r="15" spans="1:4" s="2" customFormat="1" ht="12.75" x14ac:dyDescent="0.2">
      <c r="A15" s="1"/>
      <c r="B15" s="1"/>
      <c r="C15" s="1"/>
      <c r="D15" s="1"/>
    </row>
    <row r="16" spans="1:4" s="2" customFormat="1" ht="12.75" x14ac:dyDescent="0.2">
      <c r="A16" s="1"/>
      <c r="B16" s="1"/>
      <c r="C16" s="1"/>
      <c r="D16" s="1"/>
    </row>
    <row r="17" spans="1:10" s="2" customFormat="1" ht="12.75" x14ac:dyDescent="0.2">
      <c r="A17" s="1"/>
      <c r="B17" s="1"/>
      <c r="C17" s="1"/>
      <c r="D17" s="1"/>
    </row>
    <row r="18" spans="1:10" s="2" customFormat="1" ht="12.75" x14ac:dyDescent="0.2">
      <c r="A18" s="1"/>
      <c r="B18" s="1"/>
      <c r="C18" s="1"/>
      <c r="D18" s="1"/>
    </row>
    <row r="19" spans="1:10" s="2" customFormat="1" ht="12.75" x14ac:dyDescent="0.2">
      <c r="A19" s="1"/>
      <c r="B19" s="1"/>
      <c r="C19" s="1"/>
      <c r="D19" s="1"/>
    </row>
    <row r="20" spans="1:10" s="2" customFormat="1" ht="12.75" x14ac:dyDescent="0.2">
      <c r="A20" s="1"/>
      <c r="B20" s="1"/>
      <c r="C20" s="1"/>
      <c r="D20" s="1"/>
    </row>
    <row r="21" spans="1:10" s="2" customFormat="1" ht="12.75" x14ac:dyDescent="0.2">
      <c r="A21" s="1"/>
      <c r="B21" s="1"/>
      <c r="C21" s="1"/>
      <c r="D21" s="1"/>
    </row>
    <row r="22" spans="1:10" s="2" customFormat="1" ht="12.75" x14ac:dyDescent="0.2">
      <c r="A22" s="3"/>
      <c r="B22" s="4" t="s">
        <v>0</v>
      </c>
      <c r="C22" s="5"/>
      <c r="D22" s="3"/>
      <c r="E22" s="6" t="s">
        <v>1</v>
      </c>
      <c r="F22" s="7">
        <v>100</v>
      </c>
      <c r="G22" s="6" t="s">
        <v>2</v>
      </c>
      <c r="H22" s="7">
        <v>150</v>
      </c>
      <c r="I22" s="8" t="s">
        <v>3</v>
      </c>
      <c r="J22" s="9">
        <f>LOG(20/5)/LOG((F22/5)/(H22/20))</f>
        <v>1.4133901052228477</v>
      </c>
    </row>
    <row r="23" spans="1:10" s="2" customFormat="1" ht="12.75" x14ac:dyDescent="0.2">
      <c r="A23" s="3"/>
      <c r="B23" s="10" t="s">
        <v>4</v>
      </c>
      <c r="C23" s="11">
        <f t="shared" ref="C23:C30" si="0">(((20/MID(B23,2,3))^(1/$J$22))/(20/$H$22))*MID(B23,2,3)</f>
        <v>62.454592517664786</v>
      </c>
      <c r="D23" s="3"/>
      <c r="G23" s="12"/>
      <c r="H23" s="12"/>
      <c r="I23" s="12"/>
      <c r="J23" s="12"/>
    </row>
    <row r="24" spans="1:10" s="2" customFormat="1" ht="12.75" x14ac:dyDescent="0.2">
      <c r="A24" s="3"/>
      <c r="B24" s="13" t="s">
        <v>5</v>
      </c>
      <c r="C24" s="14">
        <f t="shared" si="0"/>
        <v>76.490941880861484</v>
      </c>
      <c r="D24" s="3"/>
      <c r="E24" s="12" t="s">
        <v>6</v>
      </c>
      <c r="F24" s="12"/>
      <c r="G24" s="12"/>
      <c r="H24" s="12"/>
      <c r="I24" s="12"/>
      <c r="J24" s="12"/>
    </row>
    <row r="25" spans="1:10" s="2" customFormat="1" ht="12.75" x14ac:dyDescent="0.2">
      <c r="A25" s="3"/>
      <c r="B25" s="13" t="s">
        <v>7</v>
      </c>
      <c r="C25" s="14">
        <f t="shared" si="0"/>
        <v>86.121859896593946</v>
      </c>
      <c r="D25" s="3"/>
      <c r="E25" s="12" t="s">
        <v>8</v>
      </c>
      <c r="F25" s="12"/>
      <c r="G25" s="12"/>
      <c r="H25" s="12"/>
      <c r="I25" s="12"/>
      <c r="J25" s="12"/>
    </row>
    <row r="26" spans="1:10" s="2" customFormat="1" ht="12.75" x14ac:dyDescent="0.2">
      <c r="A26" s="3"/>
      <c r="B26" s="13" t="s">
        <v>1</v>
      </c>
      <c r="C26" s="14">
        <f t="shared" si="0"/>
        <v>99.999999999999986</v>
      </c>
      <c r="D26" s="3"/>
      <c r="E26" s="12" t="s">
        <v>9</v>
      </c>
      <c r="F26" s="12"/>
      <c r="G26" s="12"/>
      <c r="H26" s="12"/>
      <c r="I26" s="12"/>
      <c r="J26" s="12"/>
    </row>
    <row r="27" spans="1:10" s="2" customFormat="1" ht="12.75" x14ac:dyDescent="0.2">
      <c r="A27" s="3"/>
      <c r="B27" s="13" t="s">
        <v>10</v>
      </c>
      <c r="C27" s="14">
        <f t="shared" si="0"/>
        <v>122.47448713915888</v>
      </c>
      <c r="D27" s="3"/>
      <c r="E27" s="12" t="s">
        <v>11</v>
      </c>
      <c r="F27" s="12"/>
      <c r="G27" s="12"/>
      <c r="H27" s="12"/>
      <c r="I27" s="12"/>
      <c r="J27" s="12"/>
    </row>
    <row r="28" spans="1:10" s="2" customFormat="1" ht="12.75" x14ac:dyDescent="0.2">
      <c r="A28" s="3"/>
      <c r="B28" s="13" t="s">
        <v>2</v>
      </c>
      <c r="C28" s="14">
        <f t="shared" si="0"/>
        <v>150</v>
      </c>
      <c r="D28" s="3"/>
      <c r="E28" s="12" t="s">
        <v>12</v>
      </c>
      <c r="F28" s="12"/>
      <c r="G28" s="12"/>
      <c r="H28" s="12"/>
      <c r="I28" s="12"/>
      <c r="J28" s="12"/>
    </row>
    <row r="29" spans="1:10" s="2" customFormat="1" ht="12.75" x14ac:dyDescent="0.2">
      <c r="A29" s="3"/>
      <c r="B29" s="13" t="s">
        <v>13</v>
      </c>
      <c r="C29" s="14">
        <f t="shared" si="0"/>
        <v>240.17449150368506</v>
      </c>
      <c r="D29" s="3"/>
      <c r="E29" s="12"/>
      <c r="F29" s="12"/>
      <c r="G29" s="12"/>
      <c r="H29" s="12"/>
      <c r="I29" s="12"/>
      <c r="J29" s="12"/>
    </row>
    <row r="30" spans="1:10" s="2" customFormat="1" ht="12.75" x14ac:dyDescent="0.2">
      <c r="A30" s="3"/>
      <c r="B30" s="15" t="s">
        <v>14</v>
      </c>
      <c r="C30" s="16">
        <f t="shared" si="0"/>
        <v>253.32958387301539</v>
      </c>
      <c r="D30" s="3"/>
      <c r="E30" s="17" t="s">
        <v>15</v>
      </c>
      <c r="F30" s="12"/>
      <c r="G30" s="12"/>
      <c r="H30" s="12"/>
      <c r="I30" s="12"/>
      <c r="J30" s="12"/>
    </row>
    <row r="31" spans="1:10" s="2" customFormat="1" ht="12.75" x14ac:dyDescent="0.2">
      <c r="A31" s="1"/>
      <c r="B31" s="1"/>
      <c r="C31" s="1"/>
      <c r="D31" s="1"/>
    </row>
    <row r="32" spans="1:10" s="2" customFormat="1" ht="12.75" x14ac:dyDescent="0.2">
      <c r="A32" s="1"/>
      <c r="B32" s="1"/>
      <c r="C32" s="1"/>
      <c r="D32" s="1"/>
    </row>
  </sheetData>
  <mergeCells count="1">
    <mergeCell ref="B22:C2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Berry Smetser</dc:creator>
  <cp:lastModifiedBy>Berry Smetser</cp:lastModifiedBy>
  <dcterms:created xsi:type="dcterms:W3CDTF">2020-04-14T15:40:00Z</dcterms:created>
  <dcterms:modified xsi:type="dcterms:W3CDTF">2020-04-14T15:40:56Z</dcterms:modified>
</cp:coreProperties>
</file>